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definedNames>
    <definedName name="_xlnm._FilterDatabase" localSheetId="0" hidden="1">Sheet1!$A$2:$K$58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<sst xmlns="http://schemas.openxmlformats.org/spreadsheetml/2006/main" count="201" uniqueCount="133">
  <si>
    <t>湖南省科学技术馆2021年公开招聘综合成绩册</t>
  </si>
  <si>
    <t>序号</t>
  </si>
  <si>
    <t>报考职位</t>
  </si>
  <si>
    <t>姓名</t>
  </si>
  <si>
    <t>准考证号</t>
  </si>
  <si>
    <t>笔试成绩</t>
  </si>
  <si>
    <t>折合得分（50%）</t>
  </si>
  <si>
    <t>面试成绩</t>
  </si>
  <si>
    <t>总分</t>
  </si>
  <si>
    <t>排名</t>
  </si>
  <si>
    <t>招考计划</t>
  </si>
  <si>
    <t xml:space="preserve">综合文秘岗	</t>
  </si>
  <si>
    <t>李星郡</t>
  </si>
  <si>
    <t>1143993600115</t>
  </si>
  <si>
    <t>郑煜均</t>
  </si>
  <si>
    <t>1143993600205</t>
  </si>
  <si>
    <t>王秋月</t>
  </si>
  <si>
    <t>1143993600121</t>
  </si>
  <si>
    <t>李博</t>
  </si>
  <si>
    <t>1143993600116</t>
  </si>
  <si>
    <t>龚明家</t>
  </si>
  <si>
    <t>1143993600126</t>
  </si>
  <si>
    <t>李瑶</t>
  </si>
  <si>
    <t>1143993600108</t>
  </si>
  <si>
    <t>龙容</t>
  </si>
  <si>
    <t>1143993600203</t>
  </si>
  <si>
    <t>陈怀志</t>
  </si>
  <si>
    <t>1143993600127</t>
  </si>
  <si>
    <t>缺考</t>
  </si>
  <si>
    <t>黎娟</t>
  </si>
  <si>
    <t>1143993600105</t>
  </si>
  <si>
    <t xml:space="preserve">人事管理岗	</t>
  </si>
  <si>
    <t>杨茜雯</t>
  </si>
  <si>
    <t>1143993600223</t>
  </si>
  <si>
    <t>周熙敏</t>
  </si>
  <si>
    <t>1143993600222</t>
  </si>
  <si>
    <t>田园</t>
  </si>
  <si>
    <t>1143993600226</t>
  </si>
  <si>
    <t>张帆</t>
  </si>
  <si>
    <t>1143993600221</t>
  </si>
  <si>
    <t>陈洋平</t>
  </si>
  <si>
    <t>1143993600220</t>
  </si>
  <si>
    <t>吴子琦</t>
  </si>
  <si>
    <t>1143993600206</t>
  </si>
  <si>
    <t>高嫔</t>
  </si>
  <si>
    <t>1143993600212</t>
  </si>
  <si>
    <t>李缘</t>
  </si>
  <si>
    <t>1143993600225</t>
  </si>
  <si>
    <t>谢斯烨</t>
  </si>
  <si>
    <t>1143993600227</t>
  </si>
  <si>
    <t xml:space="preserve">网站系统开发运维岗	</t>
  </si>
  <si>
    <t>段毅</t>
  </si>
  <si>
    <t>1143993600304</t>
  </si>
  <si>
    <t>潘沛鑫</t>
  </si>
  <si>
    <t>1143993600310</t>
  </si>
  <si>
    <t>吴文峰</t>
  </si>
  <si>
    <t>1143993600313</t>
  </si>
  <si>
    <t xml:space="preserve">展品形式设计岗	</t>
  </si>
  <si>
    <t>彭筝</t>
  </si>
  <si>
    <t>1143993600318</t>
  </si>
  <si>
    <t>邓玲霞</t>
  </si>
  <si>
    <t>1143993600316</t>
  </si>
  <si>
    <t>刘瑜</t>
  </si>
  <si>
    <t>1143993600403</t>
  </si>
  <si>
    <t>宋明月</t>
  </si>
  <si>
    <t>1143993600317</t>
  </si>
  <si>
    <t xml:space="preserve">机械设计岗	</t>
  </si>
  <si>
    <t>柴炎佑</t>
  </si>
  <si>
    <t>1143993600421</t>
  </si>
  <si>
    <t>陶俊君</t>
  </si>
  <si>
    <t>1143993600424</t>
  </si>
  <si>
    <t>肖潇</t>
  </si>
  <si>
    <t>1143993600414</t>
  </si>
  <si>
    <t>陈矗</t>
  </si>
  <si>
    <t>1143993600416</t>
  </si>
  <si>
    <t>龚莎</t>
  </si>
  <si>
    <t>1143993600429</t>
  </si>
  <si>
    <t xml:space="preserve">多媒体设计岗	</t>
  </si>
  <si>
    <t>张栋</t>
  </si>
  <si>
    <t>1143993600512</t>
  </si>
  <si>
    <t>成斌杰</t>
  </si>
  <si>
    <t>1143993600503</t>
  </si>
  <si>
    <t>刘艺</t>
  </si>
  <si>
    <t>1143993600504</t>
  </si>
  <si>
    <t>李佳蓓</t>
  </si>
  <si>
    <t>1143993600519</t>
  </si>
  <si>
    <t xml:space="preserve">科技辅导教师岗	</t>
  </si>
  <si>
    <t>贺思颖</t>
  </si>
  <si>
    <t>1143993600609</t>
  </si>
  <si>
    <t>吴思远</t>
  </si>
  <si>
    <t>1143993600716</t>
  </si>
  <si>
    <t>宋迪</t>
  </si>
  <si>
    <t>1143993600616</t>
  </si>
  <si>
    <t>文娜</t>
  </si>
  <si>
    <t>1143993600714</t>
  </si>
  <si>
    <t>何悦歌</t>
  </si>
  <si>
    <t>1143993600617</t>
  </si>
  <si>
    <t xml:space="preserve">教育活动策划与实施岗	</t>
  </si>
  <si>
    <t>贺俏</t>
  </si>
  <si>
    <t>1143993600803</t>
  </si>
  <si>
    <t>李迅文</t>
  </si>
  <si>
    <t>1143993601225</t>
  </si>
  <si>
    <t>汤心宜</t>
  </si>
  <si>
    <t>1143993600901</t>
  </si>
  <si>
    <t>邓玉姣</t>
  </si>
  <si>
    <t>1143993601511</t>
  </si>
  <si>
    <t>王涌川</t>
  </si>
  <si>
    <t>1143993601405</t>
  </si>
  <si>
    <t>何璇</t>
  </si>
  <si>
    <t>1143993601024</t>
  </si>
  <si>
    <t>贺兴宇</t>
  </si>
  <si>
    <t>1143993601219</t>
  </si>
  <si>
    <t>张弘韬</t>
  </si>
  <si>
    <t>1143993601116</t>
  </si>
  <si>
    <t>杨航</t>
  </si>
  <si>
    <t>1143993601203</t>
  </si>
  <si>
    <t>王菲</t>
  </si>
  <si>
    <t>1143993600923</t>
  </si>
  <si>
    <t xml:space="preserve">科学实验教育和研究岗	</t>
  </si>
  <si>
    <t>向喆</t>
  </si>
  <si>
    <t>1143993601521</t>
  </si>
  <si>
    <t>常安然</t>
  </si>
  <si>
    <t>1143993601528</t>
  </si>
  <si>
    <t>李尚益</t>
  </si>
  <si>
    <t>1143993601524</t>
  </si>
  <si>
    <t>钟浩</t>
  </si>
  <si>
    <t>1143993601525</t>
  </si>
  <si>
    <t>李月翔</t>
  </si>
  <si>
    <t>1143993601601</t>
  </si>
  <si>
    <t>曾璐</t>
  </si>
  <si>
    <t>1143993601530</t>
  </si>
  <si>
    <t>谢志辉</t>
  </si>
  <si>
    <t>1143993601526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</si>
</sst>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2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0"/>
    <xf numFmtId="0" fontId="1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5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55" applyNumberFormat="1" applyFont="1" applyBorder="1" applyAlignment="1">
      <alignment horizontal="center" vertical="center"/>
    </xf>
    <xf numFmtId="2" fontId="1" fillId="0" borderId="1" xfId="55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55" applyNumberFormat="1" applyFont="1" applyBorder="1" applyAlignment="1">
      <alignment horizontal="center" vertical="center"/>
    </xf>
    <xf numFmtId="1" fontId="1" fillId="0" borderId="2" xfId="55" applyNumberFormat="1" applyFont="1" applyBorder="1" applyAlignment="1">
      <alignment horizontal="center" vertical="center"/>
    </xf>
    <xf numFmtId="2" fontId="1" fillId="0" borderId="2" xfId="55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5" fillId="2" borderId="1" xfId="56" applyFont="1" applyFill="1" applyBorder="1" applyAlignment="1" applyProtection="1">
      <alignment horizontal="center" vertical="center" wrapText="1"/>
      <protection locked="0"/>
    </xf>
    <xf numFmtId="0" fontId="6" fillId="2" borderId="1" xfId="56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0" fontId="5" fillId="2" borderId="2" xfId="56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>
      <alignment horizontal="center" vertical="center"/>
    </xf>
    <xf numFmtId="0" fontId="5" fillId="2" borderId="3" xfId="56" applyFont="1" applyFill="1" applyBorder="1" applyAlignment="1" applyProtection="1">
      <alignment horizontal="center" vertical="center" wrapText="1"/>
      <protection locked="0"/>
    </xf>
    <xf numFmtId="0" fontId="6" fillId="2" borderId="3" xfId="56" applyFont="1" applyFill="1" applyBorder="1" applyAlignment="1" applyProtection="1">
      <alignment horizontal="center" vertical="center" wrapText="1"/>
      <protection locked="0"/>
    </xf>
    <xf numFmtId="0" fontId="6" fillId="2" borderId="2" xfId="56" applyFont="1" applyFill="1" applyBorder="1" applyAlignment="1" applyProtection="1">
      <alignment horizontal="center" vertical="center" wrapText="1"/>
      <protection locked="0"/>
    </xf>
    <xf numFmtId="0" fontId="6" fillId="2" borderId="4" xfId="56" applyFont="1" applyFill="1" applyBorder="1" applyAlignment="1" applyProtection="1">
      <alignment horizontal="center" vertical="center" wrapText="1"/>
      <protection locked="0"/>
    </xf>
    <xf numFmtId="0" fontId="6" fillId="2" borderId="5" xfId="56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  <cellStyle name="常规 4" xfId="55"/>
    <cellStyle name="千位分隔_Sheet1 2 2" xfId="56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58"/>
  <sheetViews>
    <sheetView tabSelected="1" workbookViewId="0">
      <selection activeCell="O6" sqref="O6"/>
    </sheetView>
  </sheetViews>
  <sheetFormatPr defaultColWidth="9" defaultRowHeight="13.5"/>
  <cols>
    <col min="1" max="1" width="5.25" customWidth="1"/>
    <col min="2" max="2" width="23.625" customWidth="1"/>
    <col min="3" max="3" width="11.75" customWidth="1"/>
    <col min="4" max="4" width="16.875" customWidth="1"/>
    <col min="5" max="9" width="9.5" customWidth="1"/>
    <col min="10" max="10" width="7.875" customWidth="1"/>
    <col min="11" max="11" width="5.75" customWidth="1"/>
  </cols>
  <sheetData>
    <row r="1" ht="29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.7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6</v>
      </c>
      <c r="I2" s="4" t="s">
        <v>8</v>
      </c>
      <c r="J2" s="4" t="s">
        <v>9</v>
      </c>
      <c r="K2" s="4" t="s">
        <v>10</v>
      </c>
    </row>
    <row r="3" s="1" customFormat="1" ht="30.75" customHeight="1" spans="1:11">
      <c r="A3" s="5">
        <v>1</v>
      </c>
      <c r="B3" s="6" t="s">
        <v>11</v>
      </c>
      <c r="C3" s="6" t="s">
        <v>12</v>
      </c>
      <c r="D3" s="6" t="s">
        <v>13</v>
      </c>
      <c r="E3" s="7">
        <v>221.5</v>
      </c>
      <c r="F3" s="7">
        <f t="shared" ref="F3:F20" si="0">E3/3*0.5</f>
        <v>36.9166666666667</v>
      </c>
      <c r="G3" s="7">
        <v>84.3</v>
      </c>
      <c r="H3" s="7">
        <f t="shared" ref="H3:H9" si="1">G3*0.5</f>
        <v>42.15</v>
      </c>
      <c r="I3" s="7">
        <f t="shared" ref="I3:I9" si="2">F3+H3</f>
        <v>79.0666666666667</v>
      </c>
      <c r="J3" s="19">
        <v>1</v>
      </c>
      <c r="K3" s="20">
        <v>2</v>
      </c>
    </row>
    <row r="4" s="1" customFormat="1" ht="30.75" customHeight="1" spans="1:11">
      <c r="A4" s="5">
        <v>2</v>
      </c>
      <c r="B4" s="6" t="s">
        <v>11</v>
      </c>
      <c r="C4" s="6" t="s">
        <v>14</v>
      </c>
      <c r="D4" s="6" t="s">
        <v>15</v>
      </c>
      <c r="E4" s="7">
        <v>210</v>
      </c>
      <c r="F4" s="7">
        <f t="shared" si="0"/>
        <v>35</v>
      </c>
      <c r="G4" s="7">
        <v>85.86</v>
      </c>
      <c r="H4" s="7">
        <f t="shared" si="1"/>
        <v>42.93</v>
      </c>
      <c r="I4" s="7">
        <f t="shared" si="2"/>
        <v>77.93</v>
      </c>
      <c r="J4" s="19">
        <v>2</v>
      </c>
      <c r="K4" s="20">
        <v>2</v>
      </c>
    </row>
    <row r="5" s="1" customFormat="1" ht="30.75" customHeight="1" spans="1:11">
      <c r="A5" s="5">
        <v>3</v>
      </c>
      <c r="B5" s="8" t="s">
        <v>11</v>
      </c>
      <c r="C5" s="8" t="s">
        <v>16</v>
      </c>
      <c r="D5" s="8" t="s">
        <v>17</v>
      </c>
      <c r="E5" s="9">
        <v>201</v>
      </c>
      <c r="F5" s="7">
        <f t="shared" si="0"/>
        <v>33.5</v>
      </c>
      <c r="G5" s="9">
        <v>87.76</v>
      </c>
      <c r="H5" s="7">
        <f t="shared" si="1"/>
        <v>43.88</v>
      </c>
      <c r="I5" s="7">
        <f t="shared" si="2"/>
        <v>77.38</v>
      </c>
      <c r="J5" s="19">
        <v>3</v>
      </c>
      <c r="K5" s="21">
        <v>2</v>
      </c>
    </row>
    <row r="6" s="1" customFormat="1" ht="30.75" customHeight="1" spans="1:11">
      <c r="A6" s="5">
        <v>4</v>
      </c>
      <c r="B6" s="6" t="s">
        <v>11</v>
      </c>
      <c r="C6" s="6" t="s">
        <v>18</v>
      </c>
      <c r="D6" s="6" t="s">
        <v>19</v>
      </c>
      <c r="E6" s="7">
        <v>212.5</v>
      </c>
      <c r="F6" s="7">
        <f t="shared" si="0"/>
        <v>35.4166666666667</v>
      </c>
      <c r="G6" s="7">
        <v>82.18</v>
      </c>
      <c r="H6" s="7">
        <f t="shared" si="1"/>
        <v>41.09</v>
      </c>
      <c r="I6" s="7">
        <f t="shared" si="2"/>
        <v>76.5066666666667</v>
      </c>
      <c r="J6" s="19">
        <v>4</v>
      </c>
      <c r="K6" s="20">
        <v>2</v>
      </c>
    </row>
    <row r="7" s="1" customFormat="1" ht="30.75" customHeight="1" spans="1:11">
      <c r="A7" s="5">
        <v>5</v>
      </c>
      <c r="B7" s="6" t="s">
        <v>11</v>
      </c>
      <c r="C7" s="6" t="s">
        <v>20</v>
      </c>
      <c r="D7" s="6" t="s">
        <v>21</v>
      </c>
      <c r="E7" s="7">
        <v>201.5</v>
      </c>
      <c r="F7" s="7">
        <f t="shared" si="0"/>
        <v>33.5833333333333</v>
      </c>
      <c r="G7" s="7">
        <v>84.26</v>
      </c>
      <c r="H7" s="7">
        <f t="shared" si="1"/>
        <v>42.13</v>
      </c>
      <c r="I7" s="7">
        <f t="shared" si="2"/>
        <v>75.7133333333333</v>
      </c>
      <c r="J7" s="19">
        <v>5</v>
      </c>
      <c r="K7" s="20">
        <v>2</v>
      </c>
    </row>
    <row r="8" s="1" customFormat="1" ht="30.75" customHeight="1" spans="1:11">
      <c r="A8" s="5">
        <v>6</v>
      </c>
      <c r="B8" s="6" t="s">
        <v>11</v>
      </c>
      <c r="C8" s="6" t="s">
        <v>22</v>
      </c>
      <c r="D8" s="6" t="s">
        <v>23</v>
      </c>
      <c r="E8" s="7">
        <v>205.5</v>
      </c>
      <c r="F8" s="7">
        <f t="shared" si="0"/>
        <v>34.25</v>
      </c>
      <c r="G8" s="7">
        <v>81.36</v>
      </c>
      <c r="H8" s="7">
        <f t="shared" si="1"/>
        <v>40.68</v>
      </c>
      <c r="I8" s="7">
        <f t="shared" si="2"/>
        <v>74.93</v>
      </c>
      <c r="J8" s="19">
        <v>6</v>
      </c>
      <c r="K8" s="20">
        <v>2</v>
      </c>
    </row>
    <row r="9" s="1" customFormat="1" ht="30.75" customHeight="1" spans="1:11">
      <c r="A9" s="5">
        <v>7</v>
      </c>
      <c r="B9" s="6" t="s">
        <v>11</v>
      </c>
      <c r="C9" s="6" t="s">
        <v>24</v>
      </c>
      <c r="D9" s="6" t="s">
        <v>25</v>
      </c>
      <c r="E9" s="7">
        <v>202</v>
      </c>
      <c r="F9" s="7">
        <f t="shared" si="0"/>
        <v>33.6666666666667</v>
      </c>
      <c r="G9" s="7">
        <v>79.36</v>
      </c>
      <c r="H9" s="7">
        <f t="shared" si="1"/>
        <v>39.68</v>
      </c>
      <c r="I9" s="7">
        <f t="shared" si="2"/>
        <v>73.3466666666667</v>
      </c>
      <c r="J9" s="19">
        <v>7</v>
      </c>
      <c r="K9" s="20">
        <v>2</v>
      </c>
    </row>
    <row r="10" s="1" customFormat="1" ht="30.75" customHeight="1" spans="1:11">
      <c r="A10" s="5">
        <v>8</v>
      </c>
      <c r="B10" s="6" t="s">
        <v>11</v>
      </c>
      <c r="C10" s="6" t="s">
        <v>26</v>
      </c>
      <c r="D10" s="6" t="s">
        <v>27</v>
      </c>
      <c r="E10" s="7">
        <v>210.5</v>
      </c>
      <c r="F10" s="7">
        <f t="shared" si="0"/>
        <v>35.0833333333333</v>
      </c>
      <c r="G10" s="7" t="s">
        <v>28</v>
      </c>
      <c r="H10" s="6">
        <v>0</v>
      </c>
      <c r="I10" s="7">
        <f t="shared" ref="I10:I23" si="3">F10+H10</f>
        <v>35.0833333333333</v>
      </c>
      <c r="J10" s="19"/>
      <c r="K10" s="20">
        <v>2</v>
      </c>
    </row>
    <row r="11" s="1" customFormat="1" ht="30.75" customHeight="1" spans="1:11">
      <c r="A11" s="10">
        <v>9</v>
      </c>
      <c r="B11" s="11" t="s">
        <v>11</v>
      </c>
      <c r="C11" s="11" t="s">
        <v>29</v>
      </c>
      <c r="D11" s="11" t="s">
        <v>30</v>
      </c>
      <c r="E11" s="12">
        <v>207.5</v>
      </c>
      <c r="F11" s="12">
        <f t="shared" si="0"/>
        <v>34.5833333333333</v>
      </c>
      <c r="G11" s="12" t="s">
        <v>28</v>
      </c>
      <c r="H11" s="11">
        <v>0</v>
      </c>
      <c r="I11" s="12">
        <f t="shared" si="3"/>
        <v>34.5833333333333</v>
      </c>
      <c r="J11" s="22"/>
      <c r="K11" s="23">
        <v>2</v>
      </c>
    </row>
    <row r="12" s="1" customFormat="1" ht="30.75" customHeight="1" spans="1:11">
      <c r="A12" s="13">
        <v>10</v>
      </c>
      <c r="B12" s="14" t="s">
        <v>31</v>
      </c>
      <c r="C12" s="14" t="s">
        <v>32</v>
      </c>
      <c r="D12" s="14" t="s">
        <v>33</v>
      </c>
      <c r="E12" s="15">
        <v>213</v>
      </c>
      <c r="F12" s="15">
        <f t="shared" si="0"/>
        <v>35.5</v>
      </c>
      <c r="G12" s="15">
        <v>85.46</v>
      </c>
      <c r="H12" s="15">
        <f t="shared" ref="H12:H18" si="4">G12*0.5</f>
        <v>42.73</v>
      </c>
      <c r="I12" s="15">
        <f t="shared" ref="I12:I20" si="5">F12+H12</f>
        <v>78.23</v>
      </c>
      <c r="J12" s="24">
        <v>1</v>
      </c>
      <c r="K12" s="25">
        <v>2</v>
      </c>
    </row>
    <row r="13" s="1" customFormat="1" ht="30.75" customHeight="1" spans="1:11">
      <c r="A13" s="5">
        <v>11</v>
      </c>
      <c r="B13" s="6" t="s">
        <v>31</v>
      </c>
      <c r="C13" s="6" t="s">
        <v>34</v>
      </c>
      <c r="D13" s="6" t="s">
        <v>35</v>
      </c>
      <c r="E13" s="7">
        <v>200.5</v>
      </c>
      <c r="F13" s="7">
        <f t="shared" si="0"/>
        <v>33.4166666666667</v>
      </c>
      <c r="G13" s="7">
        <v>85.6</v>
      </c>
      <c r="H13" s="7">
        <f t="shared" si="4"/>
        <v>42.8</v>
      </c>
      <c r="I13" s="7">
        <f t="shared" si="5"/>
        <v>76.2166666666667</v>
      </c>
      <c r="J13" s="19">
        <v>2</v>
      </c>
      <c r="K13" s="20">
        <v>2</v>
      </c>
    </row>
    <row r="14" s="1" customFormat="1" ht="30.75" customHeight="1" spans="1:11">
      <c r="A14" s="5">
        <v>12</v>
      </c>
      <c r="B14" s="6" t="s">
        <v>31</v>
      </c>
      <c r="C14" s="6" t="s">
        <v>36</v>
      </c>
      <c r="D14" s="6" t="s">
        <v>37</v>
      </c>
      <c r="E14" s="7">
        <v>202</v>
      </c>
      <c r="F14" s="7">
        <f t="shared" si="0"/>
        <v>33.6666666666667</v>
      </c>
      <c r="G14" s="7">
        <v>84.2</v>
      </c>
      <c r="H14" s="7">
        <f t="shared" si="4"/>
        <v>42.1</v>
      </c>
      <c r="I14" s="7">
        <f t="shared" si="5"/>
        <v>75.7666666666667</v>
      </c>
      <c r="J14" s="19">
        <v>3</v>
      </c>
      <c r="K14" s="20">
        <v>2</v>
      </c>
    </row>
    <row r="15" s="1" customFormat="1" ht="30.75" customHeight="1" spans="1:11">
      <c r="A15" s="5">
        <v>13</v>
      </c>
      <c r="B15" s="6" t="s">
        <v>31</v>
      </c>
      <c r="C15" s="6" t="s">
        <v>38</v>
      </c>
      <c r="D15" s="6" t="s">
        <v>39</v>
      </c>
      <c r="E15" s="7">
        <v>198.5</v>
      </c>
      <c r="F15" s="7">
        <f t="shared" si="0"/>
        <v>33.0833333333333</v>
      </c>
      <c r="G15" s="7">
        <v>84.14</v>
      </c>
      <c r="H15" s="7">
        <f t="shared" si="4"/>
        <v>42.07</v>
      </c>
      <c r="I15" s="7">
        <f t="shared" si="5"/>
        <v>75.1533333333333</v>
      </c>
      <c r="J15" s="19">
        <v>4</v>
      </c>
      <c r="K15" s="20">
        <v>2</v>
      </c>
    </row>
    <row r="16" s="1" customFormat="1" ht="30.75" customHeight="1" spans="1:11">
      <c r="A16" s="5">
        <v>14</v>
      </c>
      <c r="B16" s="6" t="s">
        <v>31</v>
      </c>
      <c r="C16" s="6" t="s">
        <v>40</v>
      </c>
      <c r="D16" s="6" t="s">
        <v>41</v>
      </c>
      <c r="E16" s="7">
        <v>176</v>
      </c>
      <c r="F16" s="7">
        <f t="shared" si="0"/>
        <v>29.3333333333333</v>
      </c>
      <c r="G16" s="7">
        <v>89.66</v>
      </c>
      <c r="H16" s="7">
        <f t="shared" si="4"/>
        <v>44.83</v>
      </c>
      <c r="I16" s="7">
        <f t="shared" si="5"/>
        <v>74.1633333333333</v>
      </c>
      <c r="J16" s="19">
        <v>5</v>
      </c>
      <c r="K16" s="20">
        <v>2</v>
      </c>
    </row>
    <row r="17" s="1" customFormat="1" ht="30.75" customHeight="1" spans="1:11">
      <c r="A17" s="5">
        <v>15</v>
      </c>
      <c r="B17" s="6" t="s">
        <v>31</v>
      </c>
      <c r="C17" s="6" t="s">
        <v>42</v>
      </c>
      <c r="D17" s="6" t="s">
        <v>43</v>
      </c>
      <c r="E17" s="7">
        <v>210.5</v>
      </c>
      <c r="F17" s="7">
        <f t="shared" si="0"/>
        <v>35.0833333333333</v>
      </c>
      <c r="G17" s="7">
        <v>76.8</v>
      </c>
      <c r="H17" s="7">
        <f t="shared" si="4"/>
        <v>38.4</v>
      </c>
      <c r="I17" s="7">
        <f t="shared" si="5"/>
        <v>73.4833333333333</v>
      </c>
      <c r="J17" s="19">
        <v>6</v>
      </c>
      <c r="K17" s="20">
        <v>2</v>
      </c>
    </row>
    <row r="18" s="1" customFormat="1" ht="30.75" customHeight="1" spans="1:11">
      <c r="A18" s="5">
        <v>16</v>
      </c>
      <c r="B18" s="6" t="s">
        <v>31</v>
      </c>
      <c r="C18" s="6" t="s">
        <v>44</v>
      </c>
      <c r="D18" s="6" t="s">
        <v>45</v>
      </c>
      <c r="E18" s="7">
        <v>187.5</v>
      </c>
      <c r="F18" s="7">
        <f t="shared" si="0"/>
        <v>31.25</v>
      </c>
      <c r="G18" s="7">
        <v>75.52</v>
      </c>
      <c r="H18" s="7">
        <f t="shared" si="4"/>
        <v>37.76</v>
      </c>
      <c r="I18" s="7">
        <f t="shared" si="5"/>
        <v>69.01</v>
      </c>
      <c r="J18" s="19">
        <v>7</v>
      </c>
      <c r="K18" s="20">
        <v>2</v>
      </c>
    </row>
    <row r="19" s="1" customFormat="1" ht="30.75" customHeight="1" spans="1:11">
      <c r="A19" s="5">
        <v>17</v>
      </c>
      <c r="B19" s="6" t="s">
        <v>31</v>
      </c>
      <c r="C19" s="6" t="s">
        <v>46</v>
      </c>
      <c r="D19" s="6" t="s">
        <v>47</v>
      </c>
      <c r="E19" s="7">
        <v>192</v>
      </c>
      <c r="F19" s="7">
        <f t="shared" si="0"/>
        <v>32</v>
      </c>
      <c r="G19" s="7" t="s">
        <v>28</v>
      </c>
      <c r="H19" s="6">
        <v>0</v>
      </c>
      <c r="I19" s="7">
        <f t="shared" si="5"/>
        <v>32</v>
      </c>
      <c r="J19" s="19"/>
      <c r="K19" s="20">
        <v>2</v>
      </c>
    </row>
    <row r="20" s="2" customFormat="1" ht="30.75" customHeight="1" spans="1:11">
      <c r="A20" s="10">
        <v>18</v>
      </c>
      <c r="B20" s="11" t="s">
        <v>31</v>
      </c>
      <c r="C20" s="11" t="s">
        <v>48</v>
      </c>
      <c r="D20" s="11" t="s">
        <v>49</v>
      </c>
      <c r="E20" s="12">
        <v>188.5</v>
      </c>
      <c r="F20" s="12">
        <f t="shared" si="0"/>
        <v>31.4166666666667</v>
      </c>
      <c r="G20" s="12" t="s">
        <v>28</v>
      </c>
      <c r="H20" s="11">
        <v>0</v>
      </c>
      <c r="I20" s="12">
        <f t="shared" si="5"/>
        <v>31.4166666666667</v>
      </c>
      <c r="J20" s="22"/>
      <c r="K20" s="23">
        <v>2</v>
      </c>
    </row>
    <row r="21" s="2" customFormat="1" ht="30.75" customHeight="1" spans="1:11">
      <c r="A21" s="13">
        <v>19</v>
      </c>
      <c r="B21" s="14" t="s">
        <v>50</v>
      </c>
      <c r="C21" s="14" t="s">
        <v>51</v>
      </c>
      <c r="D21" s="14" t="s">
        <v>52</v>
      </c>
      <c r="E21" s="15">
        <v>199.5</v>
      </c>
      <c r="F21" s="15">
        <f t="shared" ref="F21:F23" si="6">E21/3*0.5</f>
        <v>33.25</v>
      </c>
      <c r="G21" s="15" t="s">
        <v>28</v>
      </c>
      <c r="H21" s="14">
        <v>0</v>
      </c>
      <c r="I21" s="15">
        <f t="shared" si="3"/>
        <v>33.25</v>
      </c>
      <c r="J21" s="24"/>
      <c r="K21" s="26">
        <v>1</v>
      </c>
    </row>
    <row r="22" s="2" customFormat="1" ht="30.75" customHeight="1" spans="1:11">
      <c r="A22" s="5">
        <v>20</v>
      </c>
      <c r="B22" s="6" t="s">
        <v>50</v>
      </c>
      <c r="C22" s="6" t="s">
        <v>53</v>
      </c>
      <c r="D22" s="6" t="s">
        <v>54</v>
      </c>
      <c r="E22" s="7">
        <v>173</v>
      </c>
      <c r="F22" s="7">
        <f t="shared" si="6"/>
        <v>28.8333333333333</v>
      </c>
      <c r="G22" s="15" t="s">
        <v>28</v>
      </c>
      <c r="H22" s="6">
        <v>0</v>
      </c>
      <c r="I22" s="7">
        <f t="shared" si="3"/>
        <v>28.8333333333333</v>
      </c>
      <c r="J22" s="24"/>
      <c r="K22" s="26">
        <v>1</v>
      </c>
    </row>
    <row r="23" s="2" customFormat="1" ht="30.75" customHeight="1" spans="1:11">
      <c r="A23" s="10">
        <v>21</v>
      </c>
      <c r="B23" s="11" t="s">
        <v>50</v>
      </c>
      <c r="C23" s="11" t="s">
        <v>55</v>
      </c>
      <c r="D23" s="11" t="s">
        <v>56</v>
      </c>
      <c r="E23" s="12">
        <v>153.5</v>
      </c>
      <c r="F23" s="12">
        <f t="shared" si="6"/>
        <v>25.5833333333333</v>
      </c>
      <c r="G23" s="12" t="s">
        <v>28</v>
      </c>
      <c r="H23" s="11">
        <v>0</v>
      </c>
      <c r="I23" s="12">
        <f t="shared" si="3"/>
        <v>25.5833333333333</v>
      </c>
      <c r="J23" s="22"/>
      <c r="K23" s="27">
        <v>1</v>
      </c>
    </row>
    <row r="24" s="2" customFormat="1" ht="30.75" customHeight="1" spans="1:11">
      <c r="A24" s="13">
        <v>22</v>
      </c>
      <c r="B24" s="14" t="s">
        <v>57</v>
      </c>
      <c r="C24" s="14" t="s">
        <v>58</v>
      </c>
      <c r="D24" s="14" t="s">
        <v>59</v>
      </c>
      <c r="E24" s="15">
        <v>207</v>
      </c>
      <c r="F24" s="15">
        <f t="shared" ref="F24:F58" si="7">E24/3*0.5</f>
        <v>34.5</v>
      </c>
      <c r="G24" s="15">
        <v>81.6</v>
      </c>
      <c r="H24" s="15">
        <f>G24*0.5</f>
        <v>40.8</v>
      </c>
      <c r="I24" s="15">
        <f t="shared" ref="I24:I58" si="8">F24+H24</f>
        <v>75.3</v>
      </c>
      <c r="J24" s="24">
        <v>1</v>
      </c>
      <c r="K24" s="28">
        <v>1</v>
      </c>
    </row>
    <row r="25" s="2" customFormat="1" ht="30.75" customHeight="1" spans="1:11">
      <c r="A25" s="5">
        <v>23</v>
      </c>
      <c r="B25" s="8" t="s">
        <v>57</v>
      </c>
      <c r="C25" s="8" t="s">
        <v>60</v>
      </c>
      <c r="D25" s="8" t="s">
        <v>61</v>
      </c>
      <c r="E25" s="9">
        <v>175</v>
      </c>
      <c r="F25" s="7">
        <f t="shared" si="7"/>
        <v>29.1666666666667</v>
      </c>
      <c r="G25" s="16">
        <v>77.5</v>
      </c>
      <c r="H25" s="7">
        <f>G25*0.5</f>
        <v>38.75</v>
      </c>
      <c r="I25" s="7">
        <f t="shared" si="8"/>
        <v>67.9166666666667</v>
      </c>
      <c r="J25" s="21">
        <v>2</v>
      </c>
      <c r="K25" s="29">
        <v>1</v>
      </c>
    </row>
    <row r="26" s="2" customFormat="1" ht="30.75" customHeight="1" spans="1:11">
      <c r="A26" s="5">
        <v>24</v>
      </c>
      <c r="B26" s="6" t="s">
        <v>57</v>
      </c>
      <c r="C26" s="6" t="s">
        <v>62</v>
      </c>
      <c r="D26" s="6" t="s">
        <v>63</v>
      </c>
      <c r="E26" s="7">
        <v>202.5</v>
      </c>
      <c r="F26" s="7">
        <f t="shared" si="7"/>
        <v>33.75</v>
      </c>
      <c r="G26" s="15" t="s">
        <v>28</v>
      </c>
      <c r="H26" s="6">
        <v>0</v>
      </c>
      <c r="I26" s="7">
        <f t="shared" si="8"/>
        <v>33.75</v>
      </c>
      <c r="J26" s="19"/>
      <c r="K26" s="21">
        <v>1</v>
      </c>
    </row>
    <row r="27" s="2" customFormat="1" ht="30.75" customHeight="1" spans="1:11">
      <c r="A27" s="10">
        <v>25</v>
      </c>
      <c r="B27" s="11" t="s">
        <v>57</v>
      </c>
      <c r="C27" s="11" t="s">
        <v>64</v>
      </c>
      <c r="D27" s="11" t="s">
        <v>65</v>
      </c>
      <c r="E27" s="12">
        <v>186.5</v>
      </c>
      <c r="F27" s="12">
        <f t="shared" si="7"/>
        <v>31.0833333333333</v>
      </c>
      <c r="G27" s="12" t="s">
        <v>28</v>
      </c>
      <c r="H27" s="11">
        <v>0</v>
      </c>
      <c r="I27" s="12">
        <f t="shared" si="8"/>
        <v>31.0833333333333</v>
      </c>
      <c r="J27" s="22"/>
      <c r="K27" s="27">
        <v>1</v>
      </c>
    </row>
    <row r="28" s="2" customFormat="1" ht="30.75" customHeight="1" spans="1:11">
      <c r="A28" s="13">
        <v>26</v>
      </c>
      <c r="B28" s="14" t="s">
        <v>66</v>
      </c>
      <c r="C28" s="14" t="s">
        <v>67</v>
      </c>
      <c r="D28" s="14" t="s">
        <v>68</v>
      </c>
      <c r="E28" s="15">
        <v>222.5</v>
      </c>
      <c r="F28" s="15">
        <f t="shared" si="7"/>
        <v>37.0833333333333</v>
      </c>
      <c r="G28" s="15">
        <v>83.1</v>
      </c>
      <c r="H28" s="15">
        <f>G28*0.5</f>
        <v>41.55</v>
      </c>
      <c r="I28" s="15">
        <f t="shared" si="8"/>
        <v>78.6333333333333</v>
      </c>
      <c r="J28" s="24">
        <v>1</v>
      </c>
      <c r="K28" s="28">
        <v>1</v>
      </c>
    </row>
    <row r="29" s="2" customFormat="1" ht="30.75" customHeight="1" spans="1:11">
      <c r="A29" s="5">
        <v>27</v>
      </c>
      <c r="B29" s="6" t="s">
        <v>66</v>
      </c>
      <c r="C29" s="6" t="s">
        <v>69</v>
      </c>
      <c r="D29" s="6" t="s">
        <v>70</v>
      </c>
      <c r="E29" s="7">
        <v>169.5</v>
      </c>
      <c r="F29" s="7">
        <f t="shared" si="7"/>
        <v>28.25</v>
      </c>
      <c r="G29" s="7">
        <v>77.2</v>
      </c>
      <c r="H29" s="7">
        <f>G29*0.5</f>
        <v>38.6</v>
      </c>
      <c r="I29" s="7">
        <f t="shared" si="8"/>
        <v>66.85</v>
      </c>
      <c r="J29" s="19">
        <v>2</v>
      </c>
      <c r="K29" s="29">
        <v>1</v>
      </c>
    </row>
    <row r="30" s="2" customFormat="1" ht="30.75" customHeight="1" spans="1:11">
      <c r="A30" s="5">
        <v>28</v>
      </c>
      <c r="B30" s="6" t="s">
        <v>66</v>
      </c>
      <c r="C30" s="6" t="s">
        <v>71</v>
      </c>
      <c r="D30" s="6" t="s">
        <v>72</v>
      </c>
      <c r="E30" s="7">
        <v>172</v>
      </c>
      <c r="F30" s="7">
        <f t="shared" si="7"/>
        <v>28.6666666666667</v>
      </c>
      <c r="G30" s="7">
        <v>74.9</v>
      </c>
      <c r="H30" s="7">
        <f>G30*0.5</f>
        <v>37.45</v>
      </c>
      <c r="I30" s="7">
        <f t="shared" si="8"/>
        <v>66.1166666666667</v>
      </c>
      <c r="J30" s="19">
        <v>3</v>
      </c>
      <c r="K30" s="29">
        <v>1</v>
      </c>
    </row>
    <row r="31" s="2" customFormat="1" ht="30.75" customHeight="1" spans="1:11">
      <c r="A31" s="5">
        <v>29</v>
      </c>
      <c r="B31" s="6" t="s">
        <v>66</v>
      </c>
      <c r="C31" s="6" t="s">
        <v>73</v>
      </c>
      <c r="D31" s="6" t="s">
        <v>74</v>
      </c>
      <c r="E31" s="7">
        <v>192.5</v>
      </c>
      <c r="F31" s="7">
        <f t="shared" si="7"/>
        <v>32.0833333333333</v>
      </c>
      <c r="G31" s="7" t="s">
        <v>28</v>
      </c>
      <c r="H31" s="7">
        <v>0</v>
      </c>
      <c r="I31" s="7">
        <f t="shared" si="8"/>
        <v>32.0833333333333</v>
      </c>
      <c r="J31" s="19"/>
      <c r="K31" s="29">
        <v>1</v>
      </c>
    </row>
    <row r="32" s="2" customFormat="1" ht="30.75" customHeight="1" spans="1:11">
      <c r="A32" s="10">
        <v>30</v>
      </c>
      <c r="B32" s="17" t="s">
        <v>66</v>
      </c>
      <c r="C32" s="17" t="s">
        <v>75</v>
      </c>
      <c r="D32" s="17" t="s">
        <v>76</v>
      </c>
      <c r="E32" s="18">
        <v>142</v>
      </c>
      <c r="F32" s="12">
        <f t="shared" si="7"/>
        <v>23.6666666666667</v>
      </c>
      <c r="G32" s="12" t="s">
        <v>28</v>
      </c>
      <c r="H32" s="11">
        <v>0</v>
      </c>
      <c r="I32" s="12">
        <f t="shared" si="8"/>
        <v>23.6666666666667</v>
      </c>
      <c r="J32" s="27"/>
      <c r="K32" s="27">
        <v>1</v>
      </c>
    </row>
    <row r="33" s="2" customFormat="1" ht="30.75" customHeight="1" spans="1:11">
      <c r="A33" s="13">
        <v>31</v>
      </c>
      <c r="B33" s="14" t="s">
        <v>77</v>
      </c>
      <c r="C33" s="14" t="s">
        <v>78</v>
      </c>
      <c r="D33" s="14" t="s">
        <v>79</v>
      </c>
      <c r="E33" s="15">
        <v>222</v>
      </c>
      <c r="F33" s="15">
        <f t="shared" si="7"/>
        <v>37</v>
      </c>
      <c r="G33" s="15">
        <v>80.8</v>
      </c>
      <c r="H33" s="15">
        <f>G33*0.5</f>
        <v>40.4</v>
      </c>
      <c r="I33" s="15">
        <f t="shared" si="8"/>
        <v>77.4</v>
      </c>
      <c r="J33" s="24">
        <v>1</v>
      </c>
      <c r="K33" s="28">
        <v>1</v>
      </c>
    </row>
    <row r="34" s="2" customFormat="1" ht="30.75" customHeight="1" spans="1:11">
      <c r="A34" s="5">
        <v>32</v>
      </c>
      <c r="B34" s="6" t="s">
        <v>77</v>
      </c>
      <c r="C34" s="6" t="s">
        <v>80</v>
      </c>
      <c r="D34" s="6" t="s">
        <v>81</v>
      </c>
      <c r="E34" s="7">
        <v>200.5</v>
      </c>
      <c r="F34" s="7">
        <f t="shared" si="7"/>
        <v>33.4166666666667</v>
      </c>
      <c r="G34" s="7">
        <v>81</v>
      </c>
      <c r="H34" s="7">
        <f>G34*0.5</f>
        <v>40.5</v>
      </c>
      <c r="I34" s="7">
        <f t="shared" si="8"/>
        <v>73.9166666666667</v>
      </c>
      <c r="J34" s="19">
        <v>2</v>
      </c>
      <c r="K34" s="29">
        <v>1</v>
      </c>
    </row>
    <row r="35" s="2" customFormat="1" ht="30.75" customHeight="1" spans="1:11">
      <c r="A35" s="5">
        <v>33</v>
      </c>
      <c r="B35" s="6" t="s">
        <v>77</v>
      </c>
      <c r="C35" s="6" t="s">
        <v>82</v>
      </c>
      <c r="D35" s="6" t="s">
        <v>83</v>
      </c>
      <c r="E35" s="7">
        <v>201</v>
      </c>
      <c r="F35" s="7">
        <f t="shared" si="7"/>
        <v>33.5</v>
      </c>
      <c r="G35" s="7" t="s">
        <v>28</v>
      </c>
      <c r="H35" s="6">
        <v>0</v>
      </c>
      <c r="I35" s="7">
        <f t="shared" si="8"/>
        <v>33.5</v>
      </c>
      <c r="J35" s="19"/>
      <c r="K35" s="21">
        <v>1</v>
      </c>
    </row>
    <row r="36" s="2" customFormat="1" ht="30.75" customHeight="1" spans="1:11">
      <c r="A36" s="10">
        <v>34</v>
      </c>
      <c r="B36" s="11" t="s">
        <v>77</v>
      </c>
      <c r="C36" s="11" t="s">
        <v>84</v>
      </c>
      <c r="D36" s="11" t="s">
        <v>85</v>
      </c>
      <c r="E36" s="12">
        <v>197</v>
      </c>
      <c r="F36" s="12">
        <f t="shared" si="7"/>
        <v>32.8333333333333</v>
      </c>
      <c r="G36" s="12" t="s">
        <v>28</v>
      </c>
      <c r="H36" s="12">
        <v>0</v>
      </c>
      <c r="I36" s="12">
        <f t="shared" si="8"/>
        <v>32.8333333333333</v>
      </c>
      <c r="J36" s="22"/>
      <c r="K36" s="27">
        <v>1</v>
      </c>
    </row>
    <row r="37" s="2" customFormat="1" ht="30.75" customHeight="1" spans="1:11">
      <c r="A37" s="13">
        <v>35</v>
      </c>
      <c r="B37" s="14" t="s">
        <v>86</v>
      </c>
      <c r="C37" s="14" t="s">
        <v>87</v>
      </c>
      <c r="D37" s="14" t="s">
        <v>88</v>
      </c>
      <c r="E37" s="15">
        <v>226</v>
      </c>
      <c r="F37" s="15">
        <f t="shared" si="7"/>
        <v>37.6666666666667</v>
      </c>
      <c r="G37" s="15">
        <v>83.9</v>
      </c>
      <c r="H37" s="15">
        <f>G37*0.5</f>
        <v>41.95</v>
      </c>
      <c r="I37" s="15">
        <f t="shared" si="8"/>
        <v>79.6166666666667</v>
      </c>
      <c r="J37" s="24">
        <v>1</v>
      </c>
      <c r="K37" s="26">
        <v>1</v>
      </c>
    </row>
    <row r="38" s="2" customFormat="1" ht="30.75" customHeight="1" spans="1:11">
      <c r="A38" s="5">
        <v>36</v>
      </c>
      <c r="B38" s="6" t="s">
        <v>86</v>
      </c>
      <c r="C38" s="6" t="s">
        <v>89</v>
      </c>
      <c r="D38" s="6" t="s">
        <v>90</v>
      </c>
      <c r="E38" s="7">
        <v>220.5</v>
      </c>
      <c r="F38" s="7">
        <f t="shared" si="7"/>
        <v>36.75</v>
      </c>
      <c r="G38" s="7">
        <v>76.2</v>
      </c>
      <c r="H38" s="7">
        <f>G38*0.5</f>
        <v>38.1</v>
      </c>
      <c r="I38" s="7">
        <f t="shared" si="8"/>
        <v>74.85</v>
      </c>
      <c r="J38" s="19">
        <v>2</v>
      </c>
      <c r="K38" s="21">
        <v>1</v>
      </c>
    </row>
    <row r="39" s="2" customFormat="1" ht="30.75" customHeight="1" spans="1:11">
      <c r="A39" s="5">
        <v>37</v>
      </c>
      <c r="B39" s="6" t="s">
        <v>86</v>
      </c>
      <c r="C39" s="6" t="s">
        <v>91</v>
      </c>
      <c r="D39" s="6" t="s">
        <v>92</v>
      </c>
      <c r="E39" s="7">
        <v>224.5</v>
      </c>
      <c r="F39" s="7">
        <f t="shared" si="7"/>
        <v>37.4166666666667</v>
      </c>
      <c r="G39" s="7" t="s">
        <v>28</v>
      </c>
      <c r="H39" s="6">
        <v>0</v>
      </c>
      <c r="I39" s="7">
        <f t="shared" si="8"/>
        <v>37.4166666666667</v>
      </c>
      <c r="J39" s="19"/>
      <c r="K39" s="21">
        <v>1</v>
      </c>
    </row>
    <row r="40" s="2" customFormat="1" ht="30.75" customHeight="1" spans="1:11">
      <c r="A40" s="5">
        <v>38</v>
      </c>
      <c r="B40" s="6" t="s">
        <v>86</v>
      </c>
      <c r="C40" s="6" t="s">
        <v>93</v>
      </c>
      <c r="D40" s="6" t="s">
        <v>94</v>
      </c>
      <c r="E40" s="7">
        <v>218</v>
      </c>
      <c r="F40" s="7">
        <f t="shared" si="7"/>
        <v>36.3333333333333</v>
      </c>
      <c r="G40" s="7" t="s">
        <v>28</v>
      </c>
      <c r="H40" s="6">
        <v>0</v>
      </c>
      <c r="I40" s="7">
        <f t="shared" si="8"/>
        <v>36.3333333333333</v>
      </c>
      <c r="J40" s="19"/>
      <c r="K40" s="21">
        <v>1</v>
      </c>
    </row>
    <row r="41" s="2" customFormat="1" ht="30.75" customHeight="1" spans="1:11">
      <c r="A41" s="10">
        <v>39</v>
      </c>
      <c r="B41" s="17" t="s">
        <v>86</v>
      </c>
      <c r="C41" s="17" t="s">
        <v>95</v>
      </c>
      <c r="D41" s="17" t="s">
        <v>96</v>
      </c>
      <c r="E41" s="18">
        <v>205.5</v>
      </c>
      <c r="F41" s="12">
        <f t="shared" si="7"/>
        <v>34.25</v>
      </c>
      <c r="G41" s="12" t="s">
        <v>28</v>
      </c>
      <c r="H41" s="11">
        <v>0</v>
      </c>
      <c r="I41" s="12">
        <f t="shared" si="8"/>
        <v>34.25</v>
      </c>
      <c r="J41" s="27"/>
      <c r="K41" s="27">
        <v>1</v>
      </c>
    </row>
    <row r="42" s="2" customFormat="1" ht="30.75" customHeight="1" spans="1:11">
      <c r="A42" s="13">
        <v>40</v>
      </c>
      <c r="B42" s="14" t="s">
        <v>97</v>
      </c>
      <c r="C42" s="14" t="s">
        <v>98</v>
      </c>
      <c r="D42" s="14" t="s">
        <v>99</v>
      </c>
      <c r="E42" s="15">
        <v>234.5</v>
      </c>
      <c r="F42" s="15">
        <f t="shared" si="7"/>
        <v>39.0833333333333</v>
      </c>
      <c r="G42" s="15">
        <v>86.7</v>
      </c>
      <c r="H42" s="15">
        <f t="shared" ref="H42:H48" si="9">G42*0.5</f>
        <v>43.35</v>
      </c>
      <c r="I42" s="15">
        <f t="shared" si="8"/>
        <v>82.4333333333333</v>
      </c>
      <c r="J42" s="24">
        <v>1</v>
      </c>
      <c r="K42" s="26">
        <v>2</v>
      </c>
    </row>
    <row r="43" s="2" customFormat="1" ht="30.75" customHeight="1" spans="1:11">
      <c r="A43" s="5">
        <v>41</v>
      </c>
      <c r="B43" s="6" t="s">
        <v>97</v>
      </c>
      <c r="C43" s="6" t="s">
        <v>100</v>
      </c>
      <c r="D43" s="6" t="s">
        <v>101</v>
      </c>
      <c r="E43" s="7">
        <v>228.5</v>
      </c>
      <c r="F43" s="7">
        <f t="shared" si="7"/>
        <v>38.0833333333333</v>
      </c>
      <c r="G43" s="7">
        <v>85.9</v>
      </c>
      <c r="H43" s="7">
        <f t="shared" si="9"/>
        <v>42.95</v>
      </c>
      <c r="I43" s="7">
        <f t="shared" si="8"/>
        <v>81.0333333333333</v>
      </c>
      <c r="J43" s="19">
        <v>2</v>
      </c>
      <c r="K43" s="21">
        <v>2</v>
      </c>
    </row>
    <row r="44" s="2" customFormat="1" ht="30.75" customHeight="1" spans="1:11">
      <c r="A44" s="5">
        <v>42</v>
      </c>
      <c r="B44" s="6" t="s">
        <v>97</v>
      </c>
      <c r="C44" s="6" t="s">
        <v>102</v>
      </c>
      <c r="D44" s="6" t="s">
        <v>103</v>
      </c>
      <c r="E44" s="7">
        <v>217.5</v>
      </c>
      <c r="F44" s="7">
        <f t="shared" si="7"/>
        <v>36.25</v>
      </c>
      <c r="G44" s="7">
        <v>87.5</v>
      </c>
      <c r="H44" s="7">
        <f t="shared" si="9"/>
        <v>43.75</v>
      </c>
      <c r="I44" s="7">
        <f t="shared" si="8"/>
        <v>80</v>
      </c>
      <c r="J44" s="19">
        <v>3</v>
      </c>
      <c r="K44" s="21">
        <v>2</v>
      </c>
    </row>
    <row r="45" s="2" customFormat="1" ht="30.75" customHeight="1" spans="1:11">
      <c r="A45" s="5">
        <v>43</v>
      </c>
      <c r="B45" s="6" t="s">
        <v>97</v>
      </c>
      <c r="C45" s="6" t="s">
        <v>104</v>
      </c>
      <c r="D45" s="6" t="s">
        <v>105</v>
      </c>
      <c r="E45" s="7">
        <v>218</v>
      </c>
      <c r="F45" s="7">
        <f t="shared" si="7"/>
        <v>36.3333333333333</v>
      </c>
      <c r="G45" s="7">
        <v>87.3</v>
      </c>
      <c r="H45" s="7">
        <f t="shared" si="9"/>
        <v>43.65</v>
      </c>
      <c r="I45" s="7">
        <f t="shared" si="8"/>
        <v>79.9833333333333</v>
      </c>
      <c r="J45" s="19">
        <v>4</v>
      </c>
      <c r="K45" s="21">
        <v>2</v>
      </c>
    </row>
    <row r="46" s="2" customFormat="1" ht="30.75" customHeight="1" spans="1:11">
      <c r="A46" s="5">
        <v>44</v>
      </c>
      <c r="B46" s="6" t="s">
        <v>97</v>
      </c>
      <c r="C46" s="6" t="s">
        <v>106</v>
      </c>
      <c r="D46" s="6" t="s">
        <v>107</v>
      </c>
      <c r="E46" s="7">
        <v>220.5</v>
      </c>
      <c r="F46" s="7">
        <f t="shared" si="7"/>
        <v>36.75</v>
      </c>
      <c r="G46" s="7">
        <v>85.2</v>
      </c>
      <c r="H46" s="7">
        <f t="shared" si="9"/>
        <v>42.6</v>
      </c>
      <c r="I46" s="7">
        <f t="shared" si="8"/>
        <v>79.35</v>
      </c>
      <c r="J46" s="19">
        <v>5</v>
      </c>
      <c r="K46" s="21">
        <v>2</v>
      </c>
    </row>
    <row r="47" s="2" customFormat="1" ht="30.75" customHeight="1" spans="1:11">
      <c r="A47" s="5">
        <v>45</v>
      </c>
      <c r="B47" s="6" t="s">
        <v>97</v>
      </c>
      <c r="C47" s="6" t="s">
        <v>108</v>
      </c>
      <c r="D47" s="6" t="s">
        <v>109</v>
      </c>
      <c r="E47" s="7">
        <v>220.5</v>
      </c>
      <c r="F47" s="7">
        <f t="shared" si="7"/>
        <v>36.75</v>
      </c>
      <c r="G47" s="7">
        <v>84.7</v>
      </c>
      <c r="H47" s="7">
        <f t="shared" si="9"/>
        <v>42.35</v>
      </c>
      <c r="I47" s="7">
        <f t="shared" si="8"/>
        <v>79.1</v>
      </c>
      <c r="J47" s="19">
        <v>6</v>
      </c>
      <c r="K47" s="21">
        <v>2</v>
      </c>
    </row>
    <row r="48" s="2" customFormat="1" ht="30.75" customHeight="1" spans="1:11">
      <c r="A48" s="5">
        <v>46</v>
      </c>
      <c r="B48" s="6" t="s">
        <v>97</v>
      </c>
      <c r="C48" s="6" t="s">
        <v>110</v>
      </c>
      <c r="D48" s="6" t="s">
        <v>111</v>
      </c>
      <c r="E48" s="7">
        <v>222.5</v>
      </c>
      <c r="F48" s="7">
        <f t="shared" si="7"/>
        <v>37.0833333333333</v>
      </c>
      <c r="G48" s="7">
        <v>77.3</v>
      </c>
      <c r="H48" s="7">
        <f t="shared" si="9"/>
        <v>38.65</v>
      </c>
      <c r="I48" s="7">
        <f t="shared" si="8"/>
        <v>75.7333333333333</v>
      </c>
      <c r="J48" s="19">
        <v>7</v>
      </c>
      <c r="K48" s="21">
        <v>2</v>
      </c>
    </row>
    <row r="49" s="2" customFormat="1" ht="30.75" customHeight="1" spans="1:11">
      <c r="A49" s="5">
        <v>47</v>
      </c>
      <c r="B49" s="6" t="s">
        <v>97</v>
      </c>
      <c r="C49" s="6" t="s">
        <v>112</v>
      </c>
      <c r="D49" s="6" t="s">
        <v>113</v>
      </c>
      <c r="E49" s="7">
        <v>235</v>
      </c>
      <c r="F49" s="7">
        <f t="shared" si="7"/>
        <v>39.1666666666667</v>
      </c>
      <c r="G49" s="7" t="s">
        <v>28</v>
      </c>
      <c r="H49" s="6">
        <v>0</v>
      </c>
      <c r="I49" s="7">
        <f t="shared" si="8"/>
        <v>39.1666666666667</v>
      </c>
      <c r="J49" s="19"/>
      <c r="K49" s="21">
        <v>2</v>
      </c>
    </row>
    <row r="50" s="2" customFormat="1" ht="30.75" customHeight="1" spans="1:11">
      <c r="A50" s="5">
        <v>48</v>
      </c>
      <c r="B50" s="6" t="s">
        <v>97</v>
      </c>
      <c r="C50" s="6" t="s">
        <v>114</v>
      </c>
      <c r="D50" s="6" t="s">
        <v>115</v>
      </c>
      <c r="E50" s="7">
        <v>225.5</v>
      </c>
      <c r="F50" s="7">
        <f t="shared" si="7"/>
        <v>37.5833333333333</v>
      </c>
      <c r="G50" s="7" t="s">
        <v>28</v>
      </c>
      <c r="H50" s="6">
        <v>0</v>
      </c>
      <c r="I50" s="7">
        <f t="shared" si="8"/>
        <v>37.5833333333333</v>
      </c>
      <c r="J50" s="19"/>
      <c r="K50" s="21">
        <v>2</v>
      </c>
    </row>
    <row r="51" s="2" customFormat="1" ht="30.75" customHeight="1" spans="1:11">
      <c r="A51" s="10">
        <v>49</v>
      </c>
      <c r="B51" s="11" t="s">
        <v>97</v>
      </c>
      <c r="C51" s="11" t="s">
        <v>116</v>
      </c>
      <c r="D51" s="11" t="s">
        <v>117</v>
      </c>
      <c r="E51" s="12">
        <v>217.5</v>
      </c>
      <c r="F51" s="12">
        <f t="shared" si="7"/>
        <v>36.25</v>
      </c>
      <c r="G51" s="12" t="s">
        <v>28</v>
      </c>
      <c r="H51" s="11">
        <v>0</v>
      </c>
      <c r="I51" s="12">
        <f t="shared" si="8"/>
        <v>36.25</v>
      </c>
      <c r="J51" s="22"/>
      <c r="K51" s="27">
        <v>2</v>
      </c>
    </row>
    <row r="52" s="2" customFormat="1" ht="30.75" customHeight="1" spans="1:11">
      <c r="A52" s="13">
        <v>50</v>
      </c>
      <c r="B52" s="14" t="s">
        <v>118</v>
      </c>
      <c r="C52" s="14" t="s">
        <v>119</v>
      </c>
      <c r="D52" s="14" t="s">
        <v>120</v>
      </c>
      <c r="E52" s="15">
        <v>218.5</v>
      </c>
      <c r="F52" s="15">
        <f t="shared" si="7"/>
        <v>36.4166666666667</v>
      </c>
      <c r="G52" s="15">
        <v>82.66</v>
      </c>
      <c r="H52" s="15">
        <f>G52*0.5</f>
        <v>41.33</v>
      </c>
      <c r="I52" s="15">
        <f t="shared" si="8"/>
        <v>77.7466666666667</v>
      </c>
      <c r="J52" s="24">
        <v>1</v>
      </c>
      <c r="K52" s="30">
        <v>2</v>
      </c>
    </row>
    <row r="53" s="2" customFormat="1" ht="30.75" customHeight="1" spans="1:11">
      <c r="A53" s="5">
        <v>51</v>
      </c>
      <c r="B53" s="6" t="s">
        <v>118</v>
      </c>
      <c r="C53" s="6" t="s">
        <v>121</v>
      </c>
      <c r="D53" s="6" t="s">
        <v>122</v>
      </c>
      <c r="E53" s="7">
        <v>196.5</v>
      </c>
      <c r="F53" s="7">
        <f t="shared" si="7"/>
        <v>32.75</v>
      </c>
      <c r="G53" s="7">
        <v>88.44</v>
      </c>
      <c r="H53" s="7">
        <f>G53*0.5</f>
        <v>44.22</v>
      </c>
      <c r="I53" s="7">
        <f t="shared" si="8"/>
        <v>76.97</v>
      </c>
      <c r="J53" s="19">
        <v>2</v>
      </c>
      <c r="K53" s="31">
        <v>2</v>
      </c>
    </row>
    <row r="54" s="2" customFormat="1" ht="30.75" customHeight="1" spans="1:11">
      <c r="A54" s="5">
        <v>52</v>
      </c>
      <c r="B54" s="6" t="s">
        <v>118</v>
      </c>
      <c r="C54" s="6" t="s">
        <v>123</v>
      </c>
      <c r="D54" s="6" t="s">
        <v>124</v>
      </c>
      <c r="E54" s="7">
        <v>186</v>
      </c>
      <c r="F54" s="7">
        <f t="shared" si="7"/>
        <v>31</v>
      </c>
      <c r="G54" s="7">
        <v>86.22</v>
      </c>
      <c r="H54" s="7">
        <f>G54*0.5</f>
        <v>43.11</v>
      </c>
      <c r="I54" s="7">
        <f t="shared" si="8"/>
        <v>74.11</v>
      </c>
      <c r="J54" s="19">
        <v>3</v>
      </c>
      <c r="K54" s="31">
        <v>2</v>
      </c>
    </row>
    <row r="55" s="2" customFormat="1" ht="30.75" customHeight="1" spans="1:11">
      <c r="A55" s="5">
        <v>53</v>
      </c>
      <c r="B55" s="6" t="s">
        <v>118</v>
      </c>
      <c r="C55" s="6" t="s">
        <v>125</v>
      </c>
      <c r="D55" s="6" t="s">
        <v>126</v>
      </c>
      <c r="E55" s="7">
        <v>191</v>
      </c>
      <c r="F55" s="7">
        <f t="shared" si="7"/>
        <v>31.8333333333333</v>
      </c>
      <c r="G55" s="7">
        <v>80.56</v>
      </c>
      <c r="H55" s="7">
        <f>G55*0.5</f>
        <v>40.28</v>
      </c>
      <c r="I55" s="7">
        <f t="shared" si="8"/>
        <v>72.1133333333333</v>
      </c>
      <c r="J55" s="19">
        <v>4</v>
      </c>
      <c r="K55" s="31">
        <v>2</v>
      </c>
    </row>
    <row r="56" s="2" customFormat="1" ht="30.75" customHeight="1" spans="1:11">
      <c r="A56" s="5">
        <v>54</v>
      </c>
      <c r="B56" s="6" t="s">
        <v>118</v>
      </c>
      <c r="C56" s="6" t="s">
        <v>127</v>
      </c>
      <c r="D56" s="6" t="s">
        <v>128</v>
      </c>
      <c r="E56" s="7">
        <v>169.5</v>
      </c>
      <c r="F56" s="7">
        <f t="shared" si="7"/>
        <v>28.25</v>
      </c>
      <c r="G56" s="7">
        <v>73.7</v>
      </c>
      <c r="H56" s="7">
        <f>G56*0.5</f>
        <v>36.85</v>
      </c>
      <c r="I56" s="7">
        <f t="shared" si="8"/>
        <v>65.1</v>
      </c>
      <c r="J56" s="19">
        <v>5</v>
      </c>
      <c r="K56" s="31">
        <v>2</v>
      </c>
    </row>
    <row r="57" s="2" customFormat="1" ht="30.75" customHeight="1" spans="1:11">
      <c r="A57" s="5">
        <v>55</v>
      </c>
      <c r="B57" s="6" t="s">
        <v>118</v>
      </c>
      <c r="C57" s="6" t="s">
        <v>129</v>
      </c>
      <c r="D57" s="6" t="s">
        <v>130</v>
      </c>
      <c r="E57" s="7">
        <v>187</v>
      </c>
      <c r="F57" s="7">
        <f t="shared" si="7"/>
        <v>31.1666666666667</v>
      </c>
      <c r="G57" s="7" t="s">
        <v>28</v>
      </c>
      <c r="H57" s="6">
        <v>0</v>
      </c>
      <c r="I57" s="7">
        <f t="shared" si="8"/>
        <v>31.1666666666667</v>
      </c>
      <c r="J57" s="19"/>
      <c r="K57" s="31">
        <v>2</v>
      </c>
    </row>
    <row r="58" s="2" customFormat="1" ht="30.75" customHeight="1" spans="1:11">
      <c r="A58" s="10">
        <v>56</v>
      </c>
      <c r="B58" s="11" t="s">
        <v>118</v>
      </c>
      <c r="C58" s="11" t="s">
        <v>131</v>
      </c>
      <c r="D58" s="11" t="s">
        <v>132</v>
      </c>
      <c r="E58" s="12">
        <v>183.5</v>
      </c>
      <c r="F58" s="12">
        <f t="shared" si="7"/>
        <v>30.5833333333333</v>
      </c>
      <c r="G58" s="12" t="s">
        <v>28</v>
      </c>
      <c r="H58" s="11">
        <v>0</v>
      </c>
      <c r="I58" s="12">
        <f t="shared" si="8"/>
        <v>30.5833333333333</v>
      </c>
      <c r="J58" s="22"/>
      <c r="K58" s="32">
        <v>2</v>
      </c>
    </row>
  </sheetData>
  <autoFilter ref="A2:K58">
    <sortState ref="A2:K58">
      <sortCondition ref="I3:I58" descending="1"/>
    </sortState>
    <extLst/>
  </autoFilter>
  <mergeCells count="1">
    <mergeCell ref="A1:K1"/>
  </mergeCells>
  <conditionalFormatting sqref="H7">
    <cfRule type="expression" dxfId="0" priority="41">
      <formula>IF(H9=#REF!,0,1)</formula>
    </cfRule>
  </conditionalFormatting>
  <conditionalFormatting sqref="D10">
    <cfRule type="duplicateValues" dxfId="1" priority="49"/>
  </conditionalFormatting>
  <conditionalFormatting sqref="H10">
    <cfRule type="expression" dxfId="0" priority="5">
      <formula>IF(#REF!=#REF!,0,1)</formula>
    </cfRule>
  </conditionalFormatting>
  <conditionalFormatting sqref="H11">
    <cfRule type="expression" dxfId="0" priority="6">
      <formula>IF(#REF!=#REF!,0,1)</formula>
    </cfRule>
  </conditionalFormatting>
  <conditionalFormatting sqref="E19:I19">
    <cfRule type="expression" dxfId="0" priority="140">
      <formula>IF(E20=#REF!,0,1)</formula>
    </cfRule>
  </conditionalFormatting>
  <conditionalFormatting sqref="H19">
    <cfRule type="expression" dxfId="0" priority="4">
      <formula>IF(H21=#REF!,0,1)</formula>
    </cfRule>
    <cfRule type="expression" dxfId="0" priority="3">
      <formula>IF(#REF!=#REF!,0,1)</formula>
    </cfRule>
  </conditionalFormatting>
  <conditionalFormatting sqref="H20">
    <cfRule type="expression" dxfId="0" priority="2">
      <formula>IF(H22=#REF!,0,1)</formula>
    </cfRule>
    <cfRule type="expression" dxfId="0" priority="1">
      <formula>IF(#REF!=#REF!,0,1)</formula>
    </cfRule>
  </conditionalFormatting>
  <conditionalFormatting sqref="H21">
    <cfRule type="expression" dxfId="0" priority="7">
      <formula>IF(#REF!=#REF!,0,1)</formula>
    </cfRule>
  </conditionalFormatting>
  <conditionalFormatting sqref="H22">
    <cfRule type="expression" dxfId="0" priority="8">
      <formula>IF(#REF!=#REF!,0,1)</formula>
    </cfRule>
  </conditionalFormatting>
  <conditionalFormatting sqref="H23">
    <cfRule type="expression" dxfId="0" priority="9">
      <formula>IF(#REF!=#REF!,0,1)</formula>
    </cfRule>
  </conditionalFormatting>
  <conditionalFormatting sqref="H25">
    <cfRule type="expression" dxfId="0" priority="10">
      <formula>IF(#REF!=#REF!,0,1)</formula>
    </cfRule>
  </conditionalFormatting>
  <conditionalFormatting sqref="D26">
    <cfRule type="duplicateValues" dxfId="1" priority="45"/>
  </conditionalFormatting>
  <conditionalFormatting sqref="E26:I26">
    <cfRule type="expression" dxfId="0" priority="43">
      <formula>IF(E28=#REF!,0,1)</formula>
    </cfRule>
  </conditionalFormatting>
  <conditionalFormatting sqref="G26:H26">
    <cfRule type="expression" dxfId="0" priority="35">
      <formula>IF(G27=#REF!,0,1)</formula>
    </cfRule>
  </conditionalFormatting>
  <conditionalFormatting sqref="H26">
    <cfRule type="expression" dxfId="0" priority="11">
      <formula>IF(#REF!=#REF!,0,1)</formula>
    </cfRule>
  </conditionalFormatting>
  <conditionalFormatting sqref="H32">
    <cfRule type="expression" dxfId="0" priority="12">
      <formula>IF(#REF!=#REF!,0,1)</formula>
    </cfRule>
  </conditionalFormatting>
  <conditionalFormatting sqref="G34">
    <cfRule type="expression" dxfId="0" priority="30">
      <formula>IF(G36=#REF!,0,1)</formula>
    </cfRule>
  </conditionalFormatting>
  <conditionalFormatting sqref="H34">
    <cfRule type="expression" dxfId="0" priority="13">
      <formula>IF(#REF!=#REF!,0,1)</formula>
    </cfRule>
  </conditionalFormatting>
  <conditionalFormatting sqref="G36">
    <cfRule type="expression" dxfId="0" priority="29">
      <formula>IF(G38=#REF!,0,1)</formula>
    </cfRule>
  </conditionalFormatting>
  <conditionalFormatting sqref="G38">
    <cfRule type="expression" dxfId="0" priority="28">
      <formula>IF(G40=#REF!,0,1)</formula>
    </cfRule>
  </conditionalFormatting>
  <conditionalFormatting sqref="H38">
    <cfRule type="expression" dxfId="0" priority="14">
      <formula>IF(#REF!=#REF!,0,1)</formula>
    </cfRule>
  </conditionalFormatting>
  <conditionalFormatting sqref="G40">
    <cfRule type="expression" dxfId="0" priority="27">
      <formula>IF(G42=#REF!,0,1)</formula>
    </cfRule>
  </conditionalFormatting>
  <conditionalFormatting sqref="H40">
    <cfRule type="expression" dxfId="0" priority="15">
      <formula>IF(#REF!=#REF!,0,1)</formula>
    </cfRule>
  </conditionalFormatting>
  <conditionalFormatting sqref="G41">
    <cfRule type="expression" dxfId="0" priority="26">
      <formula>IF(G43=#REF!,0,1)</formula>
    </cfRule>
  </conditionalFormatting>
  <conditionalFormatting sqref="H41">
    <cfRule type="expression" dxfId="0" priority="16">
      <formula>IF(#REF!=#REF!,0,1)</formula>
    </cfRule>
  </conditionalFormatting>
  <conditionalFormatting sqref="G42">
    <cfRule type="expression" dxfId="0" priority="25">
      <formula>IF(G44=#REF!,0,1)</formula>
    </cfRule>
  </conditionalFormatting>
  <conditionalFormatting sqref="H42">
    <cfRule type="expression" dxfId="0" priority="17">
      <formula>IF(#REF!=#REF!,0,1)</formula>
    </cfRule>
  </conditionalFormatting>
  <conditionalFormatting sqref="G45">
    <cfRule type="expression" dxfId="0" priority="24">
      <formula>IF(G47=#REF!,0,1)</formula>
    </cfRule>
  </conditionalFormatting>
  <conditionalFormatting sqref="H45">
    <cfRule type="expression" dxfId="0" priority="18">
      <formula>IF(#REF!=#REF!,0,1)</formula>
    </cfRule>
  </conditionalFormatting>
  <conditionalFormatting sqref="G51">
    <cfRule type="expression" dxfId="0" priority="23">
      <formula>IF(G53=#REF!,0,1)</formula>
    </cfRule>
  </conditionalFormatting>
  <conditionalFormatting sqref="H51">
    <cfRule type="expression" dxfId="0" priority="19">
      <formula>IF(#REF!=#REF!,0,1)</formula>
    </cfRule>
  </conditionalFormatting>
  <conditionalFormatting sqref="G55">
    <cfRule type="expression" dxfId="0" priority="22">
      <formula>IF(G57=#REF!,0,1)</formula>
    </cfRule>
  </conditionalFormatting>
  <conditionalFormatting sqref="H55">
    <cfRule type="expression" dxfId="0" priority="20">
      <formula>IF(#REF!=#REF!,0,1)</formula>
    </cfRule>
  </conditionalFormatting>
  <conditionalFormatting sqref="G57">
    <cfRule type="expression" dxfId="0" priority="21">
      <formula>IF(G59=#REF!,0,1)</formula>
    </cfRule>
  </conditionalFormatting>
  <conditionalFormatting sqref="D12:D20">
    <cfRule type="duplicateValues" dxfId="1" priority="142"/>
  </conditionalFormatting>
  <conditionalFormatting sqref="D21:D23">
    <cfRule type="duplicateValues" dxfId="1" priority="152"/>
  </conditionalFormatting>
  <conditionalFormatting sqref="D28:D32">
    <cfRule type="duplicateValues" dxfId="1" priority="69"/>
  </conditionalFormatting>
  <conditionalFormatting sqref="D33:D36">
    <cfRule type="duplicateValues" dxfId="1" priority="170"/>
  </conditionalFormatting>
  <conditionalFormatting sqref="D37:D41">
    <cfRule type="duplicateValues" dxfId="1" priority="61"/>
  </conditionalFormatting>
  <conditionalFormatting sqref="D42:D51">
    <cfRule type="duplicateValues" dxfId="1" priority="171"/>
  </conditionalFormatting>
  <conditionalFormatting sqref="D52:D58">
    <cfRule type="duplicateValues" dxfId="1" priority="53"/>
  </conditionalFormatting>
  <conditionalFormatting sqref="H17:H18">
    <cfRule type="expression" dxfId="0" priority="40">
      <formula>IF(H18=#REF!,0,1)</formula>
    </cfRule>
    <cfRule type="expression" dxfId="0" priority="39">
      <formula>IF(#REF!=#REF!,0,1)</formula>
    </cfRule>
  </conditionalFormatting>
  <conditionalFormatting sqref="H21:H23">
    <cfRule type="expression" dxfId="0" priority="38">
      <formula>IF(#REF!=#REF!,0,1)</formula>
    </cfRule>
    <cfRule type="expression" dxfId="0" priority="37">
      <formula>IF(H22=#REF!,0,1)</formula>
    </cfRule>
    <cfRule type="expression" dxfId="0" priority="36">
      <formula>IF(#REF!=#REF!,0,1)</formula>
    </cfRule>
  </conditionalFormatting>
  <conditionalFormatting sqref="H25:H26">
    <cfRule type="expression" dxfId="0" priority="33">
      <formula>IF(#REF!=#REF!,0,1)</formula>
    </cfRule>
    <cfRule type="expression" dxfId="0" priority="32">
      <formula>IF(H26=#REF!,0,1)</formula>
    </cfRule>
    <cfRule type="expression" dxfId="0" priority="31">
      <formula>IF(#REF!=#REF!,0,1)</formula>
    </cfRule>
  </conditionalFormatting>
  <conditionalFormatting sqref="D3:D9 D11">
    <cfRule type="duplicateValues" dxfId="1" priority="129"/>
  </conditionalFormatting>
  <conditionalFormatting sqref="E3:I3 E8:I8 F4:F58 H4:I58">
    <cfRule type="expression" dxfId="0" priority="105">
      <formula>IF(E4=#REF!,0,1)</formula>
    </cfRule>
  </conditionalFormatting>
  <conditionalFormatting sqref="E4:I6">
    <cfRule type="expression" dxfId="0" priority="82">
      <formula>IF(E6=#REF!,0,1)</formula>
    </cfRule>
  </conditionalFormatting>
  <conditionalFormatting sqref="E7:I7 E10:I10">
    <cfRule type="expression" dxfId="0" priority="117">
      <formula>IF(#REF!=#REF!,0,1)</formula>
    </cfRule>
  </conditionalFormatting>
  <conditionalFormatting sqref="E9:I9 H10:I58">
    <cfRule type="expression" dxfId="0" priority="128">
      <formula>IF(E12=#REF!,0,1)</formula>
    </cfRule>
  </conditionalFormatting>
  <conditionalFormatting sqref="E11:I11 F12:F58">
    <cfRule type="expression" dxfId="0" priority="123">
      <formula>IF(E13=#REF!,0,1)</formula>
    </cfRule>
  </conditionalFormatting>
  <conditionalFormatting sqref="E12:I17 G18">
    <cfRule type="expression" dxfId="0" priority="79">
      <formula>IF(E14=#REF!,0,1)</formula>
    </cfRule>
  </conditionalFormatting>
  <conditionalFormatting sqref="E18:I18 E20:I20">
    <cfRule type="expression" dxfId="0" priority="141">
      <formula>IF(#REF!=#REF!,0,1)</formula>
    </cfRule>
  </conditionalFormatting>
  <conditionalFormatting sqref="E21:I22 E24:I24 E35:I35 E44:I44 G22:G23">
    <cfRule type="expression" dxfId="0" priority="113">
      <formula>IF(#REF!=#REF!,0,1)</formula>
    </cfRule>
  </conditionalFormatting>
  <conditionalFormatting sqref="E23:I23 E36:I36 E45:I45">
    <cfRule type="expression" dxfId="0" priority="103">
      <formula>IF(E24=#REF!,0,1)</formula>
    </cfRule>
  </conditionalFormatting>
  <conditionalFormatting sqref="D24:D25 D27">
    <cfRule type="duplicateValues" dxfId="1" priority="169"/>
  </conditionalFormatting>
  <conditionalFormatting sqref="E25:I25 E27:I27 E33:I34 E42:I43 E46:I51">
    <cfRule type="expression" dxfId="0" priority="83">
      <formula>IF(E27=#REF!,0,1)</formula>
    </cfRule>
  </conditionalFormatting>
  <conditionalFormatting sqref="G25:H25 G26">
    <cfRule type="expression" dxfId="0" priority="34">
      <formula>IF(#REF!=#REF!,0,1)</formula>
    </cfRule>
  </conditionalFormatting>
  <conditionalFormatting sqref="E28:I32">
    <cfRule type="expression" dxfId="0" priority="66">
      <formula>IF(E30=#REF!,0,1)</formula>
    </cfRule>
  </conditionalFormatting>
  <conditionalFormatting sqref="E37:I41">
    <cfRule type="expression" dxfId="0" priority="58">
      <formula>IF(E39=#REF!,0,1)</formula>
    </cfRule>
  </conditionalFormatting>
  <conditionalFormatting sqref="E52:I56">
    <cfRule type="expression" dxfId="0" priority="51">
      <formula>IF(E54=#REF!,0,1)</formula>
    </cfRule>
  </conditionalFormatting>
  <conditionalFormatting sqref="E57:I58">
    <cfRule type="expression" dxfId="0" priority="98">
      <formula>IF(#REF!=#REF!,0,1)</formula>
    </cfRule>
  </conditionalFormatting>
  <pageMargins left="0.708661417322835" right="0.708661417322835" top="0.748031496062992" bottom="0.748031496062992" header="0.31496062992126" footer="0.31496062992126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文小幺。</cp:lastModifiedBy>
  <dcterms:created xsi:type="dcterms:W3CDTF">2020-08-18T08:34:00Z</dcterms:created>
  <cp:lastPrinted>2021-09-28T01:05:00Z</cp:lastPrinted>
  <dcterms:modified xsi:type="dcterms:W3CDTF">2021-09-28T02:45:59Z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3356201A895C43B289E80CED1100D335</vt:lpwstr>
  </property>
  <property fmtid="{D5CDD505-2E9C-101B-9397-08002B2CF9AE}" pid="3" name="KSOProductBuildVer">
    <vt:lpwstr>2052-11.1.0.10700</vt:lpwstr>
  </property>
</Properties>
</file>